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4" i="1"/>
  <c r="M52" i="1" l="1"/>
  <c r="M51" i="1"/>
  <c r="L48" i="1"/>
  <c r="L50" i="1"/>
  <c r="L31" i="1"/>
  <c r="M35" i="1"/>
  <c r="L41" i="1"/>
  <c r="L36" i="1"/>
  <c r="L28" i="1"/>
  <c r="L47" i="1"/>
  <c r="M13" i="1"/>
  <c r="L12" i="1"/>
  <c r="L33" i="1"/>
  <c r="M6" i="1"/>
  <c r="L22" i="1"/>
  <c r="L10" i="1"/>
  <c r="L17" i="1"/>
  <c r="L37" i="1"/>
  <c r="M5" i="1"/>
  <c r="L45" i="1"/>
  <c r="L32" i="1"/>
  <c r="L19" i="1"/>
  <c r="L20" i="1"/>
  <c r="L14" i="1"/>
  <c r="L15" i="1"/>
  <c r="M18" i="1"/>
  <c r="M24" i="1"/>
  <c r="L3" i="1"/>
  <c r="L21" i="1" l="1"/>
  <c r="L7" i="1"/>
  <c r="L18" i="1"/>
  <c r="L27" i="1"/>
  <c r="L26" i="1"/>
  <c r="L44" i="1"/>
  <c r="L5" i="1"/>
  <c r="L34" i="1"/>
  <c r="L52" i="1"/>
  <c r="L11" i="1"/>
  <c r="L29" i="1"/>
  <c r="M22" i="1"/>
  <c r="M47" i="1"/>
  <c r="M14" i="1"/>
  <c r="M10" i="1"/>
  <c r="M12" i="1"/>
  <c r="M36" i="1"/>
  <c r="L24" i="1"/>
  <c r="L4" i="1"/>
  <c r="L9" i="1"/>
  <c r="L25" i="1"/>
  <c r="L39" i="1"/>
  <c r="L6" i="1"/>
  <c r="L13" i="1"/>
  <c r="L38" i="1"/>
  <c r="L35" i="1"/>
  <c r="L42" i="1"/>
  <c r="L49" i="1"/>
  <c r="L51" i="1"/>
  <c r="M32" i="1"/>
  <c r="M17" i="1"/>
  <c r="M3" i="1"/>
  <c r="M19" i="1"/>
  <c r="M48" i="1"/>
</calcChain>
</file>

<file path=xl/sharedStrings.xml><?xml version="1.0" encoding="utf-8"?>
<sst xmlns="http://schemas.openxmlformats.org/spreadsheetml/2006/main" count="296" uniqueCount="227">
  <si>
    <t>VTTA</t>
  </si>
  <si>
    <t>No</t>
  </si>
  <si>
    <t>Hcap</t>
  </si>
  <si>
    <t>Club</t>
  </si>
  <si>
    <t>Std</t>
  </si>
  <si>
    <t>Group</t>
  </si>
  <si>
    <t>ECCA</t>
  </si>
  <si>
    <t>Sydenham Whs</t>
  </si>
  <si>
    <t>Kent</t>
  </si>
  <si>
    <t>Lovelo Cinelli RT</t>
  </si>
  <si>
    <t>Southend Wheelers</t>
  </si>
  <si>
    <t>EA</t>
  </si>
  <si>
    <t>y</t>
  </si>
  <si>
    <t>Congleton CC</t>
  </si>
  <si>
    <t>M &amp; NW</t>
  </si>
  <si>
    <t>West Suffolk Whs &amp; TC</t>
  </si>
  <si>
    <t>Victoria-Ciclos.com CC</t>
  </si>
  <si>
    <t>Hitchin Nomads CC</t>
  </si>
  <si>
    <t>Kingston Phoenix RC</t>
  </si>
  <si>
    <t>Ashford Whs</t>
  </si>
  <si>
    <t>Hemel Hempstead CC</t>
  </si>
  <si>
    <t>Greenwich Tritons TC</t>
  </si>
  <si>
    <t>St Neots CC</t>
  </si>
  <si>
    <t>Hub Velo</t>
  </si>
  <si>
    <t>Becontree Whlrs CC</t>
  </si>
  <si>
    <t>Y</t>
  </si>
  <si>
    <t>Thanet RC</t>
  </si>
  <si>
    <t>Hoddesdon Tri Club</t>
  </si>
  <si>
    <t>45 RC</t>
  </si>
  <si>
    <t>Preston CC</t>
  </si>
  <si>
    <t>NL &amp; L</t>
  </si>
  <si>
    <t>Aylesbury CC</t>
  </si>
  <si>
    <t>Lewes Wanderers CC</t>
  </si>
  <si>
    <t>S &amp; S</t>
  </si>
  <si>
    <t>North Road CC</t>
  </si>
  <si>
    <t>Bossard Whs</t>
  </si>
  <si>
    <t>L &amp; HC</t>
  </si>
  <si>
    <t>Drighlington BC</t>
  </si>
  <si>
    <t>Basildon CC</t>
  </si>
  <si>
    <t>Chippenham &amp; Dist Whlrs</t>
  </si>
  <si>
    <t>Hinckley CRC</t>
  </si>
  <si>
    <t>N &amp; EM</t>
  </si>
  <si>
    <t>Team Swift</t>
  </si>
  <si>
    <t>Abellio - SFA RT</t>
  </si>
  <si>
    <t>Chelmer CC</t>
  </si>
  <si>
    <t xml:space="preserve">Manchester Wheelers </t>
  </si>
  <si>
    <t>Blazing Saddles</t>
  </si>
  <si>
    <t>Icknield RC</t>
  </si>
  <si>
    <t>AeroCoach</t>
  </si>
  <si>
    <t>Finsbury Park CC</t>
  </si>
  <si>
    <t>Eastbourne Rovers CC</t>
  </si>
  <si>
    <t>Neon Velo</t>
  </si>
  <si>
    <t>Team Bottrill</t>
  </si>
  <si>
    <t>North</t>
  </si>
  <si>
    <t>Kingston Wheelers CC</t>
  </si>
  <si>
    <t>Gloucester City CC</t>
  </si>
  <si>
    <t>West</t>
  </si>
  <si>
    <t>Cheltenham &amp; Cty CC</t>
  </si>
  <si>
    <t xml:space="preserve">Rye &amp; District Whlrs </t>
  </si>
  <si>
    <t>Hainault RC</t>
  </si>
  <si>
    <t>Leamington C &amp; AC</t>
  </si>
  <si>
    <t>Sheffrec CC</t>
  </si>
  <si>
    <t>Army Cycling Union</t>
  </si>
  <si>
    <t>Birdwell Wheelers</t>
  </si>
  <si>
    <t>N Mids</t>
  </si>
  <si>
    <t>Colchester Rovers CC</t>
  </si>
  <si>
    <t>Pendle Forest CC</t>
  </si>
  <si>
    <t>Novice</t>
  </si>
  <si>
    <t>Name</t>
  </si>
  <si>
    <t>Distance</t>
  </si>
  <si>
    <t>50 miles</t>
  </si>
  <si>
    <t>100 miles</t>
  </si>
  <si>
    <t>Bob Loader</t>
  </si>
  <si>
    <t>Melinda Atkinson (W)</t>
  </si>
  <si>
    <t>Ian Mackenzie (Trike)</t>
  </si>
  <si>
    <t>Rob Waghorn</t>
  </si>
  <si>
    <t>Zoila Gilham Fernandez (W)</t>
  </si>
  <si>
    <t>Dawn Adams (W)</t>
  </si>
  <si>
    <t>Kate McPherson (W)</t>
  </si>
  <si>
    <t>Suzanne Shaw (W)</t>
  </si>
  <si>
    <t>Alec Mayes</t>
  </si>
  <si>
    <t>Josh Crow-Stewart</t>
  </si>
  <si>
    <t>Gary Shaw</t>
  </si>
  <si>
    <t>Bethany Harrison (W)</t>
  </si>
  <si>
    <t>Adrian Taverna</t>
  </si>
  <si>
    <t>Lloyd Wright</t>
  </si>
  <si>
    <t>Gary Boyd</t>
  </si>
  <si>
    <t>James Bromley</t>
  </si>
  <si>
    <t>Phillip Cook</t>
  </si>
  <si>
    <t>David Raymen</t>
  </si>
  <si>
    <t>Graeme King</t>
  </si>
  <si>
    <t>Theresa Taylor (W)</t>
  </si>
  <si>
    <t>Jocelyn Chappell</t>
  </si>
  <si>
    <t>Peter Baker</t>
  </si>
  <si>
    <t>Alexander Kew</t>
  </si>
  <si>
    <t>Jobe Usher</t>
  </si>
  <si>
    <t>Richard Moule</t>
  </si>
  <si>
    <t>Duncan Gell</t>
  </si>
  <si>
    <t>Carl Stephens</t>
  </si>
  <si>
    <t>Tony Cosstick</t>
  </si>
  <si>
    <t>Nick Clarke</t>
  </si>
  <si>
    <t>Alan Morris</t>
  </si>
  <si>
    <t>Mark Nulty</t>
  </si>
  <si>
    <t>Mike Piper</t>
  </si>
  <si>
    <t>Graham Painter</t>
  </si>
  <si>
    <t>Nick Morgan</t>
  </si>
  <si>
    <t>Gavin McCloskey-Lambert</t>
  </si>
  <si>
    <t>Alex Napier</t>
  </si>
  <si>
    <t>John Watson</t>
  </si>
  <si>
    <t>Neil Allonby</t>
  </si>
  <si>
    <t>Eric Grill</t>
  </si>
  <si>
    <t>Martin Foord</t>
  </si>
  <si>
    <t>Gray Turnock</t>
  </si>
  <si>
    <t>Julian Pegg</t>
  </si>
  <si>
    <t>Peter  Hooper</t>
  </si>
  <si>
    <t>Shaun Williams</t>
  </si>
  <si>
    <t>Simon Trehearn</t>
  </si>
  <si>
    <t>Marc Townsend</t>
  </si>
  <si>
    <t>Elliot Gowland</t>
  </si>
  <si>
    <t>Adam Bidwell</t>
  </si>
  <si>
    <t>Anthony Collier</t>
  </si>
  <si>
    <t>Gerry McGarr</t>
  </si>
  <si>
    <t>Harry Walton</t>
  </si>
  <si>
    <t>Peter Pav Bryan</t>
  </si>
  <si>
    <t>Rob Dulson</t>
  </si>
  <si>
    <t>Pierre Guern</t>
  </si>
  <si>
    <t>Luke Allen</t>
  </si>
  <si>
    <t>Rich Hunt</t>
  </si>
  <si>
    <t>Trevor Mayne</t>
  </si>
  <si>
    <t xml:space="preserve">Dale Lush </t>
  </si>
  <si>
    <t>John  Golder</t>
  </si>
  <si>
    <t>Roy Cuppelditch</t>
  </si>
  <si>
    <t>Richard Bideau</t>
  </si>
  <si>
    <t>Posn.</t>
  </si>
  <si>
    <t xml:space="preserve"> Plus</t>
  </si>
  <si>
    <t>H'cap</t>
  </si>
  <si>
    <t>Dist</t>
  </si>
  <si>
    <t>n/a</t>
  </si>
  <si>
    <t>2.27.57</t>
  </si>
  <si>
    <t>2.16.15</t>
  </si>
  <si>
    <t>2.24.18</t>
  </si>
  <si>
    <t>2.36.43</t>
  </si>
  <si>
    <t>1.58.07</t>
  </si>
  <si>
    <t>2.11.33</t>
  </si>
  <si>
    <t>2.24.59</t>
  </si>
  <si>
    <t>2.11.54</t>
  </si>
  <si>
    <t>2.18.00</t>
  </si>
  <si>
    <t>2.14.04</t>
  </si>
  <si>
    <t>2.23.22</t>
  </si>
  <si>
    <t>2.13.39</t>
  </si>
  <si>
    <t>2.18.04</t>
  </si>
  <si>
    <t>2.11.22</t>
  </si>
  <si>
    <t>1.58.17</t>
  </si>
  <si>
    <t>2.12.00</t>
  </si>
  <si>
    <t>1.50.37</t>
  </si>
  <si>
    <t>1.59.37</t>
  </si>
  <si>
    <t>1.55.58</t>
  </si>
  <si>
    <t>2.11.29</t>
  </si>
  <si>
    <t>1.55.12</t>
  </si>
  <si>
    <t>1.55.40</t>
  </si>
  <si>
    <t>2.01.09</t>
  </si>
  <si>
    <t>1.54.59</t>
  </si>
  <si>
    <t>1.53.15</t>
  </si>
  <si>
    <t>1.53.09</t>
  </si>
  <si>
    <t>1.58.29</t>
  </si>
  <si>
    <t>1.47.34</t>
  </si>
  <si>
    <t>2.09.13</t>
  </si>
  <si>
    <t>2.09.18</t>
  </si>
  <si>
    <t>2.02.42</t>
  </si>
  <si>
    <t>2.09.28</t>
  </si>
  <si>
    <t>2.03.47</t>
  </si>
  <si>
    <t>2.02.38</t>
  </si>
  <si>
    <t>2.07.37</t>
  </si>
  <si>
    <t>2.04.31</t>
  </si>
  <si>
    <t>2.08.29</t>
  </si>
  <si>
    <t>2.03.03</t>
  </si>
  <si>
    <t>2.02.53</t>
  </si>
  <si>
    <t>2.04.45</t>
  </si>
  <si>
    <t>2.09.22</t>
  </si>
  <si>
    <t>2.03.53</t>
  </si>
  <si>
    <t>2.01.22</t>
  </si>
  <si>
    <t>5.02.47</t>
  </si>
  <si>
    <t>4.36.19</t>
  </si>
  <si>
    <t>4.59.54</t>
  </si>
  <si>
    <t>5.22.53</t>
  </si>
  <si>
    <t>3.55.55</t>
  </si>
  <si>
    <t>4.19.05</t>
  </si>
  <si>
    <t>4.54.19</t>
  </si>
  <si>
    <t>4.26.46</t>
  </si>
  <si>
    <t>4.40.04</t>
  </si>
  <si>
    <t>4.36.37</t>
  </si>
  <si>
    <t>4.49.40</t>
  </si>
  <si>
    <t>4.24.44</t>
  </si>
  <si>
    <t>4.15.00</t>
  </si>
  <si>
    <t>4.32.00</t>
  </si>
  <si>
    <t>4.17.03</t>
  </si>
  <si>
    <t>4.23.23</t>
  </si>
  <si>
    <t>4.43.13</t>
  </si>
  <si>
    <t>4.28.13</t>
  </si>
  <si>
    <t>4.00.56</t>
  </si>
  <si>
    <t>4.08.46</t>
  </si>
  <si>
    <t>4.08.30</t>
  </si>
  <si>
    <t>4.25.10</t>
  </si>
  <si>
    <t>4.25.50</t>
  </si>
  <si>
    <t>3.44.38</t>
  </si>
  <si>
    <t>4.21.27</t>
  </si>
  <si>
    <t>4.12.18</t>
  </si>
  <si>
    <t>4.04.57</t>
  </si>
  <si>
    <t>4.02.31</t>
  </si>
  <si>
    <t>4.05.44</t>
  </si>
  <si>
    <t>4.13.54</t>
  </si>
  <si>
    <t>4.23.53</t>
  </si>
  <si>
    <t>3.51.42</t>
  </si>
  <si>
    <t>3.52.00</t>
  </si>
  <si>
    <t>4.12.42</t>
  </si>
  <si>
    <t>3.50.39</t>
  </si>
  <si>
    <t>3.47.00</t>
  </si>
  <si>
    <t>4.05.37</t>
  </si>
  <si>
    <t>3.37.01</t>
  </si>
  <si>
    <t>4.09.47</t>
  </si>
  <si>
    <t>4.18.49</t>
  </si>
  <si>
    <t>3.46.38</t>
  </si>
  <si>
    <t>4.00.50</t>
  </si>
  <si>
    <t>4.11.47</t>
  </si>
  <si>
    <t>DNF</t>
  </si>
  <si>
    <t>DNS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</si>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</sst>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A3" sqref="A3"/>
    </sheetView>
  </sheetViews>
  <sheetFormatPr defaultRowHeight="15" x14ac:dyDescent="0.25"/>
  <cols>
    <col min="1" max="1" width="5.42578125" style="1" customWidth="1"/>
    <col min="2" max="2" width="6.5703125" style="1" customWidth="1"/>
    <col min="3" max="3" width="22.5703125" style="9" customWidth="1"/>
    <col min="4" max="4" width="21.5703125" style="1" customWidth="1"/>
    <col min="5" max="5" width="7.7109375" style="1" customWidth="1"/>
    <col min="6" max="6" width="5.28515625" style="24" customWidth="1"/>
    <col min="7" max="7" width="7.42578125" style="1" customWidth="1"/>
    <col min="8" max="8" width="8.140625" style="1" customWidth="1"/>
    <col min="9" max="9" width="5.7109375" style="1" customWidth="1"/>
    <col min="10" max="10" width="6.5703125" style="5" customWidth="1"/>
    <col min="11" max="11" width="8.5703125" style="5" customWidth="1"/>
    <col min="12" max="12" width="7.140625" style="5" customWidth="1"/>
    <col min="13" max="13" width="7" style="5" customWidth="1"/>
    <col min="14" max="15" width="8.140625" style="15" customWidth="1"/>
  </cols>
  <sheetData>
    <row r="1" spans="1:15" x14ac:dyDescent="0.25">
      <c r="B1" s="2"/>
      <c r="C1" s="3"/>
      <c r="D1" s="4"/>
      <c r="E1" s="17"/>
      <c r="F1" s="25"/>
      <c r="G1" s="26" t="s">
        <v>0</v>
      </c>
      <c r="H1" s="22"/>
      <c r="I1" s="29" t="s">
        <v>6</v>
      </c>
      <c r="J1" s="30"/>
      <c r="L1" s="11" t="s">
        <v>135</v>
      </c>
      <c r="M1" s="11" t="s">
        <v>0</v>
      </c>
    </row>
    <row r="2" spans="1:15" x14ac:dyDescent="0.25">
      <c r="A2" s="6" t="s">
        <v>133</v>
      </c>
      <c r="B2" s="2" t="s">
        <v>1</v>
      </c>
      <c r="C2" s="3" t="s">
        <v>68</v>
      </c>
      <c r="D2" s="4" t="s">
        <v>3</v>
      </c>
      <c r="E2" s="17" t="s">
        <v>2</v>
      </c>
      <c r="F2" s="8" t="s">
        <v>226</v>
      </c>
      <c r="G2" s="27" t="s">
        <v>4</v>
      </c>
      <c r="H2" s="23" t="s">
        <v>5</v>
      </c>
      <c r="I2" s="2" t="s">
        <v>3</v>
      </c>
      <c r="J2" s="7" t="s">
        <v>67</v>
      </c>
      <c r="K2" s="10" t="s">
        <v>69</v>
      </c>
      <c r="L2" s="12" t="s">
        <v>136</v>
      </c>
      <c r="M2" s="12" t="s">
        <v>134</v>
      </c>
      <c r="N2" s="13" t="s">
        <v>70</v>
      </c>
      <c r="O2" s="14" t="s">
        <v>71</v>
      </c>
    </row>
    <row r="3" spans="1:15" x14ac:dyDescent="0.25">
      <c r="A3" s="8">
        <v>1</v>
      </c>
      <c r="B3" s="2">
        <v>100</v>
      </c>
      <c r="C3" s="3" t="s">
        <v>132</v>
      </c>
      <c r="D3" s="4" t="s">
        <v>66</v>
      </c>
      <c r="E3" s="17">
        <v>0</v>
      </c>
      <c r="F3" s="28">
        <v>45</v>
      </c>
      <c r="G3" s="18">
        <v>205.77</v>
      </c>
      <c r="H3" s="2" t="s">
        <v>30</v>
      </c>
      <c r="I3" s="2"/>
      <c r="J3" s="8"/>
      <c r="K3" s="19">
        <v>305.76478048780484</v>
      </c>
      <c r="L3" s="20">
        <f>K3+E3</f>
        <v>305.76478048780484</v>
      </c>
      <c r="M3" s="20">
        <f>K3-G3</f>
        <v>99.994780487804832</v>
      </c>
      <c r="N3" s="16" t="s">
        <v>165</v>
      </c>
      <c r="O3" s="16" t="s">
        <v>218</v>
      </c>
    </row>
    <row r="4" spans="1:15" x14ac:dyDescent="0.25">
      <c r="A4" s="8">
        <f>A3+1</f>
        <v>2</v>
      </c>
      <c r="B4" s="2">
        <v>95</v>
      </c>
      <c r="C4" s="3" t="s">
        <v>127</v>
      </c>
      <c r="D4" s="4" t="s">
        <v>62</v>
      </c>
      <c r="E4" s="17">
        <v>19.8</v>
      </c>
      <c r="F4" s="28"/>
      <c r="G4" s="18"/>
      <c r="H4" s="2"/>
      <c r="I4" s="2"/>
      <c r="J4" s="8"/>
      <c r="K4" s="19">
        <v>292.1121228070175</v>
      </c>
      <c r="L4" s="20">
        <f>K4+E4</f>
        <v>311.91212280701751</v>
      </c>
      <c r="M4" s="20"/>
      <c r="N4" s="16" t="s">
        <v>163</v>
      </c>
      <c r="O4" s="16" t="s">
        <v>221</v>
      </c>
    </row>
    <row r="5" spans="1:15" x14ac:dyDescent="0.25">
      <c r="A5" s="8">
        <f t="shared" ref="A5:A52" si="0">A4+1</f>
        <v>3</v>
      </c>
      <c r="B5" s="2">
        <v>86</v>
      </c>
      <c r="C5" s="3" t="s">
        <v>118</v>
      </c>
      <c r="D5" s="4" t="s">
        <v>52</v>
      </c>
      <c r="E5" s="17">
        <v>31.5</v>
      </c>
      <c r="F5" s="28">
        <v>44</v>
      </c>
      <c r="G5" s="18">
        <v>207.05</v>
      </c>
      <c r="H5" s="2" t="s">
        <v>53</v>
      </c>
      <c r="I5" s="2"/>
      <c r="J5" s="8"/>
      <c r="K5" s="19">
        <v>284.77772575250833</v>
      </c>
      <c r="L5" s="20">
        <f>K5+E5</f>
        <v>316.27772575250833</v>
      </c>
      <c r="M5" s="20">
        <f>K5-G5</f>
        <v>77.72772575250832</v>
      </c>
      <c r="N5" s="16" t="s">
        <v>159</v>
      </c>
      <c r="O5" s="16" t="s">
        <v>213</v>
      </c>
    </row>
    <row r="6" spans="1:15" x14ac:dyDescent="0.25">
      <c r="A6" s="8">
        <f t="shared" si="0"/>
        <v>4</v>
      </c>
      <c r="B6" s="2">
        <v>75</v>
      </c>
      <c r="C6" s="3" t="s">
        <v>107</v>
      </c>
      <c r="D6" s="4" t="s">
        <v>46</v>
      </c>
      <c r="E6" s="17">
        <v>20.7</v>
      </c>
      <c r="F6" s="28">
        <v>42</v>
      </c>
      <c r="G6" s="18">
        <v>209.71</v>
      </c>
      <c r="H6" s="2" t="s">
        <v>33</v>
      </c>
      <c r="I6" s="2"/>
      <c r="J6" s="8"/>
      <c r="K6" s="19">
        <v>283.96491639871374</v>
      </c>
      <c r="L6" s="20">
        <f>K6+E6</f>
        <v>304.66491639871373</v>
      </c>
      <c r="M6" s="20">
        <f>K6-G6</f>
        <v>74.254916398713732</v>
      </c>
      <c r="N6" s="16" t="s">
        <v>154</v>
      </c>
      <c r="O6" s="16" t="s">
        <v>204</v>
      </c>
    </row>
    <row r="7" spans="1:15" x14ac:dyDescent="0.25">
      <c r="A7" s="8">
        <f t="shared" si="0"/>
        <v>5</v>
      </c>
      <c r="B7" s="2">
        <v>70</v>
      </c>
      <c r="C7" s="3" t="s">
        <v>102</v>
      </c>
      <c r="D7" s="4" t="s">
        <v>42</v>
      </c>
      <c r="E7" s="17">
        <v>18.899999999999999</v>
      </c>
      <c r="F7" s="28"/>
      <c r="G7" s="18"/>
      <c r="H7" s="2"/>
      <c r="I7" s="2"/>
      <c r="J7" s="8"/>
      <c r="K7" s="19">
        <v>282.899668852459</v>
      </c>
      <c r="L7" s="20">
        <f>K7+E7</f>
        <v>301.79966885245898</v>
      </c>
      <c r="M7" s="20"/>
      <c r="N7" s="16" t="s">
        <v>152</v>
      </c>
      <c r="O7" s="16" t="s">
        <v>199</v>
      </c>
    </row>
    <row r="8" spans="1:15" x14ac:dyDescent="0.25">
      <c r="A8" s="8">
        <f t="shared" si="0"/>
        <v>6</v>
      </c>
      <c r="B8" s="2">
        <v>49</v>
      </c>
      <c r="C8" s="3" t="s">
        <v>81</v>
      </c>
      <c r="D8" s="4" t="s">
        <v>20</v>
      </c>
      <c r="E8" s="17"/>
      <c r="F8" s="28"/>
      <c r="G8" s="18"/>
      <c r="H8" s="2"/>
      <c r="I8" s="2"/>
      <c r="J8" s="8"/>
      <c r="K8" s="19">
        <v>282.63307142857144</v>
      </c>
      <c r="L8" s="20"/>
      <c r="M8" s="20"/>
      <c r="N8" s="16" t="s">
        <v>142</v>
      </c>
      <c r="O8" s="16" t="s">
        <v>185</v>
      </c>
    </row>
    <row r="9" spans="1:15" x14ac:dyDescent="0.25">
      <c r="A9" s="8">
        <f t="shared" si="0"/>
        <v>7</v>
      </c>
      <c r="B9" s="2">
        <v>91</v>
      </c>
      <c r="C9" s="3" t="s">
        <v>123</v>
      </c>
      <c r="D9" s="4" t="s">
        <v>58</v>
      </c>
      <c r="E9" s="17">
        <v>30.6</v>
      </c>
      <c r="F9" s="28"/>
      <c r="G9" s="18"/>
      <c r="H9" s="2"/>
      <c r="I9" s="2"/>
      <c r="J9" s="8"/>
      <c r="K9" s="19">
        <v>279.83</v>
      </c>
      <c r="L9" s="20">
        <f t="shared" ref="L9:L15" si="1">K9+E9</f>
        <v>310.43</v>
      </c>
      <c r="M9" s="20"/>
      <c r="N9" s="16" t="s">
        <v>162</v>
      </c>
      <c r="O9" s="16" t="s">
        <v>216</v>
      </c>
    </row>
    <row r="10" spans="1:15" x14ac:dyDescent="0.25">
      <c r="A10" s="8">
        <f t="shared" si="0"/>
        <v>8</v>
      </c>
      <c r="B10" s="2">
        <v>80</v>
      </c>
      <c r="C10" s="3" t="s">
        <v>112</v>
      </c>
      <c r="D10" s="4" t="s">
        <v>49</v>
      </c>
      <c r="E10" s="17">
        <v>18</v>
      </c>
      <c r="F10" s="28">
        <v>48</v>
      </c>
      <c r="G10" s="18">
        <v>202.08</v>
      </c>
      <c r="H10" s="2" t="s">
        <v>11</v>
      </c>
      <c r="I10" s="2" t="s">
        <v>12</v>
      </c>
      <c r="J10" s="8"/>
      <c r="K10" s="19">
        <v>277.6458813559322</v>
      </c>
      <c r="L10" s="20">
        <f t="shared" si="1"/>
        <v>295.6458813559322</v>
      </c>
      <c r="M10" s="20">
        <f>K10-G10</f>
        <v>75.565881355932191</v>
      </c>
      <c r="N10" s="16" t="s">
        <v>175</v>
      </c>
      <c r="O10" s="16" t="s">
        <v>207</v>
      </c>
    </row>
    <row r="11" spans="1:15" x14ac:dyDescent="0.25">
      <c r="A11" s="8">
        <f t="shared" si="0"/>
        <v>9</v>
      </c>
      <c r="B11" s="2">
        <v>82</v>
      </c>
      <c r="C11" s="3" t="s">
        <v>114</v>
      </c>
      <c r="D11" s="4" t="s">
        <v>50</v>
      </c>
      <c r="E11" s="17">
        <v>36</v>
      </c>
      <c r="F11" s="28"/>
      <c r="G11" s="18"/>
      <c r="H11" s="2"/>
      <c r="I11" s="2"/>
      <c r="J11" s="8"/>
      <c r="K11" s="19">
        <v>273.65415613382896</v>
      </c>
      <c r="L11" s="20">
        <f t="shared" si="1"/>
        <v>309.65415613382896</v>
      </c>
      <c r="M11" s="20"/>
      <c r="N11" s="16" t="s">
        <v>156</v>
      </c>
      <c r="O11" s="16" t="s">
        <v>209</v>
      </c>
    </row>
    <row r="12" spans="1:15" x14ac:dyDescent="0.25">
      <c r="A12" s="8">
        <f t="shared" si="0"/>
        <v>10</v>
      </c>
      <c r="B12" s="2">
        <v>72</v>
      </c>
      <c r="C12" s="3" t="s">
        <v>104</v>
      </c>
      <c r="D12" s="4" t="s">
        <v>44</v>
      </c>
      <c r="E12" s="17">
        <v>38.700000000000003</v>
      </c>
      <c r="F12" s="28">
        <v>45</v>
      </c>
      <c r="G12" s="18">
        <v>205.77</v>
      </c>
      <c r="H12" s="2" t="s">
        <v>11</v>
      </c>
      <c r="I12" s="2" t="s">
        <v>25</v>
      </c>
      <c r="J12" s="8"/>
      <c r="K12" s="19">
        <v>270.18394999999998</v>
      </c>
      <c r="L12" s="20">
        <f t="shared" si="1"/>
        <v>308.88394999999997</v>
      </c>
      <c r="M12" s="20">
        <f>K12-G12</f>
        <v>64.413949999999971</v>
      </c>
      <c r="N12" s="16" t="s">
        <v>171</v>
      </c>
      <c r="O12" s="16" t="s">
        <v>201</v>
      </c>
    </row>
    <row r="13" spans="1:15" x14ac:dyDescent="0.25">
      <c r="A13" s="8">
        <f t="shared" si="0"/>
        <v>11</v>
      </c>
      <c r="B13" s="2">
        <v>71</v>
      </c>
      <c r="C13" s="3" t="s">
        <v>103</v>
      </c>
      <c r="D13" s="4" t="s">
        <v>43</v>
      </c>
      <c r="E13" s="17">
        <v>33.299999999999997</v>
      </c>
      <c r="F13" s="28">
        <v>40</v>
      </c>
      <c r="G13" s="18">
        <v>212.59</v>
      </c>
      <c r="H13" s="2" t="s">
        <v>8</v>
      </c>
      <c r="I13" s="2"/>
      <c r="J13" s="8"/>
      <c r="K13" s="19">
        <v>268.843970464135</v>
      </c>
      <c r="L13" s="20">
        <f t="shared" si="1"/>
        <v>302.14397046413501</v>
      </c>
      <c r="M13" s="20">
        <f>K13-G13</f>
        <v>56.253970464134994</v>
      </c>
      <c r="N13" s="16" t="s">
        <v>170</v>
      </c>
      <c r="O13" s="16" t="s">
        <v>200</v>
      </c>
    </row>
    <row r="14" spans="1:15" x14ac:dyDescent="0.25">
      <c r="A14" s="8">
        <f t="shared" si="0"/>
        <v>12</v>
      </c>
      <c r="B14" s="2">
        <v>96</v>
      </c>
      <c r="C14" s="3" t="s">
        <v>128</v>
      </c>
      <c r="D14" s="4" t="s">
        <v>63</v>
      </c>
      <c r="E14" s="17">
        <v>28.8</v>
      </c>
      <c r="F14" s="28">
        <v>52</v>
      </c>
      <c r="G14" s="18">
        <v>197.21</v>
      </c>
      <c r="H14" s="2" t="s">
        <v>64</v>
      </c>
      <c r="I14" s="2"/>
      <c r="J14" s="8"/>
      <c r="K14" s="19">
        <v>267.05401762114536</v>
      </c>
      <c r="L14" s="20">
        <f t="shared" si="1"/>
        <v>295.85401762114537</v>
      </c>
      <c r="M14" s="20">
        <f>K14-G14</f>
        <v>69.844017621145355</v>
      </c>
      <c r="N14" s="16" t="s">
        <v>164</v>
      </c>
      <c r="O14" s="16" t="s">
        <v>222</v>
      </c>
    </row>
    <row r="15" spans="1:15" x14ac:dyDescent="0.25">
      <c r="A15" s="8">
        <f t="shared" si="0"/>
        <v>13</v>
      </c>
      <c r="B15" s="2">
        <v>97</v>
      </c>
      <c r="C15" s="3" t="s">
        <v>129</v>
      </c>
      <c r="D15" s="4" t="s">
        <v>18</v>
      </c>
      <c r="E15" s="17">
        <v>34.200000000000003</v>
      </c>
      <c r="F15" s="28"/>
      <c r="G15" s="18"/>
      <c r="H15" s="2"/>
      <c r="I15" s="2"/>
      <c r="J15" s="8"/>
      <c r="K15" s="19">
        <v>265.94957377049178</v>
      </c>
      <c r="L15" s="20">
        <f t="shared" si="1"/>
        <v>300.14957377049177</v>
      </c>
      <c r="M15" s="20"/>
      <c r="N15" s="16" t="s">
        <v>179</v>
      </c>
      <c r="O15" s="16" t="s">
        <v>223</v>
      </c>
    </row>
    <row r="16" spans="1:15" x14ac:dyDescent="0.25">
      <c r="A16" s="8">
        <f t="shared" si="0"/>
        <v>14</v>
      </c>
      <c r="B16" s="2">
        <v>63</v>
      </c>
      <c r="C16" s="3" t="s">
        <v>95</v>
      </c>
      <c r="D16" s="4" t="s">
        <v>34</v>
      </c>
      <c r="E16" s="17"/>
      <c r="F16" s="28"/>
      <c r="G16" s="18"/>
      <c r="H16" s="2"/>
      <c r="I16" s="2"/>
      <c r="J16" s="8"/>
      <c r="K16" s="19">
        <v>263.8582833333333</v>
      </c>
      <c r="L16" s="20"/>
      <c r="M16" s="20"/>
      <c r="N16" s="16" t="s">
        <v>167</v>
      </c>
      <c r="O16" s="16" t="s">
        <v>193</v>
      </c>
    </row>
    <row r="17" spans="1:15" x14ac:dyDescent="0.25">
      <c r="A17" s="8">
        <f t="shared" si="0"/>
        <v>15</v>
      </c>
      <c r="B17" s="2">
        <v>81</v>
      </c>
      <c r="C17" s="3" t="s">
        <v>113</v>
      </c>
      <c r="D17" s="4" t="s">
        <v>17</v>
      </c>
      <c r="E17" s="17">
        <v>31.5</v>
      </c>
      <c r="F17" s="28">
        <v>53</v>
      </c>
      <c r="G17" s="18">
        <v>195.95</v>
      </c>
      <c r="H17" s="2" t="s">
        <v>11</v>
      </c>
      <c r="I17" s="2" t="s">
        <v>12</v>
      </c>
      <c r="J17" s="8"/>
      <c r="K17" s="19">
        <v>263.44094753086426</v>
      </c>
      <c r="L17" s="20">
        <f t="shared" ref="L17:L22" si="2">K17+E17</f>
        <v>294.94094753086426</v>
      </c>
      <c r="M17" s="20">
        <f>K17-G17</f>
        <v>67.490947530864275</v>
      </c>
      <c r="N17" s="16" t="s">
        <v>155</v>
      </c>
      <c r="O17" s="16" t="s">
        <v>208</v>
      </c>
    </row>
    <row r="18" spans="1:15" x14ac:dyDescent="0.25">
      <c r="A18" s="8">
        <f t="shared" si="0"/>
        <v>16</v>
      </c>
      <c r="B18" s="2">
        <v>98</v>
      </c>
      <c r="C18" s="3" t="s">
        <v>130</v>
      </c>
      <c r="D18" s="4" t="s">
        <v>44</v>
      </c>
      <c r="E18" s="17">
        <v>39.6</v>
      </c>
      <c r="F18" s="28">
        <v>63</v>
      </c>
      <c r="G18" s="18">
        <v>181.17</v>
      </c>
      <c r="H18" s="2" t="s">
        <v>11</v>
      </c>
      <c r="I18" s="2" t="s">
        <v>25</v>
      </c>
      <c r="J18" s="8"/>
      <c r="K18" s="19">
        <v>262.92714040114612</v>
      </c>
      <c r="L18" s="20">
        <f t="shared" si="2"/>
        <v>302.52714040114614</v>
      </c>
      <c r="M18" s="20">
        <f>K18-G18</f>
        <v>81.757140401146131</v>
      </c>
      <c r="N18" s="16" t="s">
        <v>180</v>
      </c>
      <c r="O18" s="16" t="s">
        <v>217</v>
      </c>
    </row>
    <row r="19" spans="1:15" x14ac:dyDescent="0.25">
      <c r="A19" s="8">
        <f t="shared" si="0"/>
        <v>17</v>
      </c>
      <c r="B19" s="2">
        <v>92</v>
      </c>
      <c r="C19" s="3" t="s">
        <v>124</v>
      </c>
      <c r="D19" s="4" t="s">
        <v>59</v>
      </c>
      <c r="E19" s="17">
        <v>36</v>
      </c>
      <c r="F19" s="28">
        <v>55</v>
      </c>
      <c r="G19" s="18">
        <v>193.36</v>
      </c>
      <c r="H19" s="2" t="s">
        <v>11</v>
      </c>
      <c r="I19" s="2" t="s">
        <v>12</v>
      </c>
      <c r="J19" s="8"/>
      <c r="K19" s="19">
        <v>260.88799999999998</v>
      </c>
      <c r="L19" s="20">
        <f t="shared" si="2"/>
        <v>296.88799999999998</v>
      </c>
      <c r="M19" s="20">
        <f>K19-G19</f>
        <v>67.527999999999963</v>
      </c>
      <c r="N19" s="16" t="s">
        <v>177</v>
      </c>
      <c r="O19" s="16" t="s">
        <v>219</v>
      </c>
    </row>
    <row r="20" spans="1:15" x14ac:dyDescent="0.25">
      <c r="A20" s="8">
        <f t="shared" si="0"/>
        <v>18</v>
      </c>
      <c r="B20" s="2">
        <v>93</v>
      </c>
      <c r="C20" s="3" t="s">
        <v>125</v>
      </c>
      <c r="D20" s="4" t="s">
        <v>60</v>
      </c>
      <c r="E20" s="17">
        <v>43.2</v>
      </c>
      <c r="F20" s="28"/>
      <c r="G20" s="18"/>
      <c r="H20" s="2"/>
      <c r="I20" s="2"/>
      <c r="J20" s="8"/>
      <c r="K20" s="19">
        <v>260.32015909090904</v>
      </c>
      <c r="L20" s="20">
        <f t="shared" si="2"/>
        <v>303.52015909090903</v>
      </c>
      <c r="M20" s="20"/>
      <c r="N20" s="16" t="s">
        <v>178</v>
      </c>
      <c r="O20" s="16" t="s">
        <v>220</v>
      </c>
    </row>
    <row r="21" spans="1:15" x14ac:dyDescent="0.25">
      <c r="A21" s="8">
        <f t="shared" si="0"/>
        <v>19</v>
      </c>
      <c r="B21" s="2">
        <v>94</v>
      </c>
      <c r="C21" s="3" t="s">
        <v>126</v>
      </c>
      <c r="D21" s="4" t="s">
        <v>61</v>
      </c>
      <c r="E21" s="17">
        <v>49.5</v>
      </c>
      <c r="F21" s="28"/>
      <c r="G21" s="18"/>
      <c r="H21" s="2"/>
      <c r="I21" s="2"/>
      <c r="J21" s="8"/>
      <c r="K21" s="19">
        <v>260.14247887323938</v>
      </c>
      <c r="L21" s="20">
        <f t="shared" si="2"/>
        <v>309.64247887323938</v>
      </c>
      <c r="M21" s="20"/>
      <c r="N21" s="16" t="s">
        <v>137</v>
      </c>
      <c r="O21" s="16"/>
    </row>
    <row r="22" spans="1:15" x14ac:dyDescent="0.25">
      <c r="A22" s="8">
        <f t="shared" si="0"/>
        <v>20</v>
      </c>
      <c r="B22" s="2">
        <v>77</v>
      </c>
      <c r="C22" s="3" t="s">
        <v>109</v>
      </c>
      <c r="D22" s="4" t="s">
        <v>47</v>
      </c>
      <c r="E22" s="17">
        <v>37.799999999999997</v>
      </c>
      <c r="F22" s="28">
        <v>46</v>
      </c>
      <c r="G22" s="18">
        <v>204.53</v>
      </c>
      <c r="H22" s="2" t="s">
        <v>36</v>
      </c>
      <c r="I22" s="2" t="s">
        <v>12</v>
      </c>
      <c r="J22" s="8"/>
      <c r="K22" s="19">
        <v>258.17760122699383</v>
      </c>
      <c r="L22" s="20">
        <f t="shared" si="2"/>
        <v>295.97760122699384</v>
      </c>
      <c r="M22" s="20">
        <f>K22-G22</f>
        <v>53.647601226993828</v>
      </c>
      <c r="N22" s="16" t="s">
        <v>173</v>
      </c>
      <c r="O22" s="16" t="s">
        <v>206</v>
      </c>
    </row>
    <row r="23" spans="1:15" x14ac:dyDescent="0.25">
      <c r="A23" s="8">
        <f t="shared" si="0"/>
        <v>21</v>
      </c>
      <c r="B23" s="2">
        <v>53</v>
      </c>
      <c r="C23" s="3" t="s">
        <v>85</v>
      </c>
      <c r="D23" s="4" t="s">
        <v>9</v>
      </c>
      <c r="E23" s="17"/>
      <c r="F23" s="28"/>
      <c r="G23" s="18"/>
      <c r="H23" s="2"/>
      <c r="I23" s="2"/>
      <c r="J23" s="8"/>
      <c r="K23" s="19">
        <v>258.09275000000008</v>
      </c>
      <c r="L23" s="20"/>
      <c r="M23" s="20"/>
      <c r="N23" s="16" t="s">
        <v>143</v>
      </c>
      <c r="O23" s="16" t="s">
        <v>186</v>
      </c>
    </row>
    <row r="24" spans="1:15" x14ac:dyDescent="0.25">
      <c r="A24" s="8">
        <f t="shared" si="0"/>
        <v>22</v>
      </c>
      <c r="B24" s="2">
        <v>99</v>
      </c>
      <c r="C24" s="3" t="s">
        <v>131</v>
      </c>
      <c r="D24" s="4" t="s">
        <v>65</v>
      </c>
      <c r="E24" s="17">
        <v>45</v>
      </c>
      <c r="F24" s="28">
        <v>52</v>
      </c>
      <c r="G24" s="18">
        <v>197.21</v>
      </c>
      <c r="H24" s="2" t="s">
        <v>11</v>
      </c>
      <c r="I24" s="2" t="s">
        <v>25</v>
      </c>
      <c r="J24" s="8" t="s">
        <v>12</v>
      </c>
      <c r="K24" s="19">
        <v>257.81407723577229</v>
      </c>
      <c r="L24" s="20">
        <f t="shared" ref="L24:L29" si="3">K24+E24</f>
        <v>302.81407723577229</v>
      </c>
      <c r="M24" s="20">
        <f>K24-G24</f>
        <v>60.60407723577228</v>
      </c>
      <c r="N24" s="16" t="s">
        <v>137</v>
      </c>
      <c r="O24" s="16"/>
    </row>
    <row r="25" spans="1:15" x14ac:dyDescent="0.25">
      <c r="A25" s="8">
        <f t="shared" si="0"/>
        <v>23</v>
      </c>
      <c r="B25" s="2">
        <v>83</v>
      </c>
      <c r="C25" s="3" t="s">
        <v>115</v>
      </c>
      <c r="D25" s="4" t="s">
        <v>43</v>
      </c>
      <c r="E25" s="17">
        <v>40.5</v>
      </c>
      <c r="F25" s="28"/>
      <c r="G25" s="18"/>
      <c r="H25" s="2"/>
      <c r="I25" s="2"/>
      <c r="J25" s="8"/>
      <c r="K25" s="19">
        <v>257.14275384615388</v>
      </c>
      <c r="L25" s="20">
        <f t="shared" si="3"/>
        <v>297.64275384615388</v>
      </c>
      <c r="M25" s="20"/>
      <c r="N25" s="16" t="s">
        <v>176</v>
      </c>
      <c r="O25" s="16" t="s">
        <v>210</v>
      </c>
    </row>
    <row r="26" spans="1:15" x14ac:dyDescent="0.25">
      <c r="A26" s="8">
        <f t="shared" si="0"/>
        <v>24</v>
      </c>
      <c r="B26" s="2">
        <v>74</v>
      </c>
      <c r="C26" s="3" t="s">
        <v>106</v>
      </c>
      <c r="D26" s="4" t="s">
        <v>45</v>
      </c>
      <c r="E26" s="17">
        <v>53.1</v>
      </c>
      <c r="F26" s="28"/>
      <c r="G26" s="18"/>
      <c r="H26" s="2"/>
      <c r="I26" s="2"/>
      <c r="J26" s="8"/>
      <c r="K26" s="19">
        <v>255.26579008746356</v>
      </c>
      <c r="L26" s="20">
        <f t="shared" si="3"/>
        <v>308.36579008746355</v>
      </c>
      <c r="M26" s="20"/>
      <c r="N26" s="16" t="s">
        <v>153</v>
      </c>
      <c r="O26" s="16" t="s">
        <v>203</v>
      </c>
    </row>
    <row r="27" spans="1:15" x14ac:dyDescent="0.25">
      <c r="A27" s="8">
        <f t="shared" si="0"/>
        <v>25</v>
      </c>
      <c r="B27" s="2">
        <v>78</v>
      </c>
      <c r="C27" s="3" t="s">
        <v>110</v>
      </c>
      <c r="D27" s="4" t="s">
        <v>48</v>
      </c>
      <c r="E27" s="17">
        <v>44.1</v>
      </c>
      <c r="F27" s="28"/>
      <c r="G27" s="18"/>
      <c r="H27" s="2"/>
      <c r="I27" s="2"/>
      <c r="J27" s="8"/>
      <c r="K27" s="19">
        <v>251.97814084507041</v>
      </c>
      <c r="L27" s="20">
        <f t="shared" si="3"/>
        <v>296.07814084507044</v>
      </c>
      <c r="M27" s="20"/>
      <c r="N27" s="16" t="s">
        <v>174</v>
      </c>
      <c r="O27" s="16" t="s">
        <v>205</v>
      </c>
    </row>
    <row r="28" spans="1:15" x14ac:dyDescent="0.25">
      <c r="A28" s="8">
        <f t="shared" si="0"/>
        <v>26</v>
      </c>
      <c r="B28" s="2">
        <v>65</v>
      </c>
      <c r="C28" s="3" t="s">
        <v>97</v>
      </c>
      <c r="D28" s="4" t="s">
        <v>37</v>
      </c>
      <c r="E28" s="17">
        <v>58.5</v>
      </c>
      <c r="F28" s="28"/>
      <c r="G28" s="18"/>
      <c r="H28" s="2"/>
      <c r="I28" s="2"/>
      <c r="J28" s="8"/>
      <c r="K28" s="19">
        <v>251.43797124600638</v>
      </c>
      <c r="L28" s="20">
        <f t="shared" si="3"/>
        <v>309.93797124600638</v>
      </c>
      <c r="M28" s="20"/>
      <c r="N28" s="16" t="s">
        <v>168</v>
      </c>
      <c r="O28" s="16" t="s">
        <v>195</v>
      </c>
    </row>
    <row r="29" spans="1:15" x14ac:dyDescent="0.25">
      <c r="A29" s="8">
        <f t="shared" si="0"/>
        <v>27</v>
      </c>
      <c r="B29" s="2">
        <v>66</v>
      </c>
      <c r="C29" s="3" t="s">
        <v>98</v>
      </c>
      <c r="D29" s="4" t="s">
        <v>38</v>
      </c>
      <c r="E29" s="17">
        <v>54</v>
      </c>
      <c r="F29" s="28"/>
      <c r="G29" s="18"/>
      <c r="H29" s="2"/>
      <c r="I29" s="2" t="s">
        <v>25</v>
      </c>
      <c r="J29" s="8" t="s">
        <v>12</v>
      </c>
      <c r="K29" s="19">
        <v>250.96157142857146</v>
      </c>
      <c r="L29" s="20">
        <f t="shared" si="3"/>
        <v>304.96157142857146</v>
      </c>
      <c r="M29" s="20"/>
      <c r="N29" s="16" t="s">
        <v>169</v>
      </c>
      <c r="O29" s="16" t="s">
        <v>196</v>
      </c>
    </row>
    <row r="30" spans="1:15" x14ac:dyDescent="0.25">
      <c r="A30" s="8">
        <f t="shared" si="0"/>
        <v>28</v>
      </c>
      <c r="B30" s="2">
        <v>68</v>
      </c>
      <c r="C30" s="3" t="s">
        <v>100</v>
      </c>
      <c r="D30" s="4" t="s">
        <v>9</v>
      </c>
      <c r="E30" s="17"/>
      <c r="F30" s="28"/>
      <c r="G30" s="18"/>
      <c r="H30" s="2"/>
      <c r="I30" s="2"/>
      <c r="J30" s="8"/>
      <c r="K30" s="19">
        <v>250.90966435986158</v>
      </c>
      <c r="L30" s="20"/>
      <c r="M30" s="20"/>
      <c r="N30" s="16" t="s">
        <v>151</v>
      </c>
      <c r="O30" s="16" t="s">
        <v>198</v>
      </c>
    </row>
    <row r="31" spans="1:15" x14ac:dyDescent="0.25">
      <c r="A31" s="8">
        <f t="shared" si="0"/>
        <v>29</v>
      </c>
      <c r="B31" s="2">
        <v>57</v>
      </c>
      <c r="C31" s="3" t="s">
        <v>89</v>
      </c>
      <c r="D31" s="4" t="s">
        <v>27</v>
      </c>
      <c r="E31" s="17">
        <v>69.3</v>
      </c>
      <c r="F31" s="28"/>
      <c r="G31" s="18"/>
      <c r="H31" s="2"/>
      <c r="I31" s="2"/>
      <c r="J31" s="8"/>
      <c r="K31" s="19">
        <v>247.45204651162797</v>
      </c>
      <c r="L31" s="20">
        <f t="shared" ref="L31:L39" si="4">K31+E31</f>
        <v>316.75204651162795</v>
      </c>
      <c r="M31" s="20"/>
      <c r="N31" s="16" t="s">
        <v>145</v>
      </c>
      <c r="O31" s="16" t="s">
        <v>188</v>
      </c>
    </row>
    <row r="32" spans="1:15" x14ac:dyDescent="0.25">
      <c r="A32" s="8">
        <f t="shared" si="0"/>
        <v>30</v>
      </c>
      <c r="B32" s="2">
        <v>89</v>
      </c>
      <c r="C32" s="3" t="s">
        <v>121</v>
      </c>
      <c r="D32" s="4" t="s">
        <v>55</v>
      </c>
      <c r="E32" s="17">
        <v>50.4</v>
      </c>
      <c r="F32" s="28">
        <v>64</v>
      </c>
      <c r="G32" s="18">
        <v>179.37</v>
      </c>
      <c r="H32" s="2" t="s">
        <v>56</v>
      </c>
      <c r="I32" s="2"/>
      <c r="J32" s="8"/>
      <c r="K32" s="19">
        <v>246.35202652519894</v>
      </c>
      <c r="L32" s="20">
        <f t="shared" si="4"/>
        <v>296.75202652519891</v>
      </c>
      <c r="M32" s="20">
        <f>K32-G32</f>
        <v>66.982026525198933</v>
      </c>
      <c r="N32" s="16" t="s">
        <v>137</v>
      </c>
      <c r="O32" s="16"/>
    </row>
    <row r="33" spans="1:15" x14ac:dyDescent="0.25">
      <c r="A33" s="8">
        <f t="shared" si="0"/>
        <v>31</v>
      </c>
      <c r="B33" s="2">
        <v>73</v>
      </c>
      <c r="C33" s="3" t="s">
        <v>105</v>
      </c>
      <c r="D33" s="4" t="s">
        <v>17</v>
      </c>
      <c r="E33" s="17">
        <v>45</v>
      </c>
      <c r="F33" s="28"/>
      <c r="G33" s="18"/>
      <c r="H33" s="2"/>
      <c r="I33" s="2" t="s">
        <v>12</v>
      </c>
      <c r="J33" s="8" t="s">
        <v>12</v>
      </c>
      <c r="K33" s="19">
        <v>246.07448734177208</v>
      </c>
      <c r="L33" s="20">
        <f t="shared" si="4"/>
        <v>291.07448734177206</v>
      </c>
      <c r="M33" s="20"/>
      <c r="N33" s="16" t="s">
        <v>172</v>
      </c>
      <c r="O33" s="16" t="s">
        <v>202</v>
      </c>
    </row>
    <row r="34" spans="1:15" x14ac:dyDescent="0.25">
      <c r="A34" s="8">
        <f t="shared" si="0"/>
        <v>32</v>
      </c>
      <c r="B34" s="2">
        <v>46</v>
      </c>
      <c r="C34" s="3" t="s">
        <v>78</v>
      </c>
      <c r="D34" s="4" t="s">
        <v>17</v>
      </c>
      <c r="E34" s="17">
        <v>112.5</v>
      </c>
      <c r="F34" s="28"/>
      <c r="G34" s="18"/>
      <c r="H34" s="2"/>
      <c r="I34" s="2" t="s">
        <v>12</v>
      </c>
      <c r="J34" s="8" t="s">
        <v>12</v>
      </c>
      <c r="K34" s="19">
        <v>241.74963592233013</v>
      </c>
      <c r="L34" s="20">
        <f t="shared" si="4"/>
        <v>354.24963592233013</v>
      </c>
      <c r="M34" s="20"/>
      <c r="N34" s="16" t="s">
        <v>139</v>
      </c>
      <c r="O34" s="16" t="s">
        <v>182</v>
      </c>
    </row>
    <row r="35" spans="1:15" x14ac:dyDescent="0.25">
      <c r="A35" s="8">
        <f t="shared" si="0"/>
        <v>33</v>
      </c>
      <c r="B35" s="2">
        <v>59</v>
      </c>
      <c r="C35" s="3" t="s">
        <v>91</v>
      </c>
      <c r="D35" s="4" t="s">
        <v>29</v>
      </c>
      <c r="E35" s="17">
        <v>72.900000000000006</v>
      </c>
      <c r="F35" s="28">
        <v>56</v>
      </c>
      <c r="G35" s="18">
        <v>174.64</v>
      </c>
      <c r="H35" s="2" t="s">
        <v>30</v>
      </c>
      <c r="I35" s="2"/>
      <c r="J35" s="8"/>
      <c r="K35" s="19">
        <v>234.77933918128656</v>
      </c>
      <c r="L35" s="20">
        <f t="shared" si="4"/>
        <v>307.67933918128654</v>
      </c>
      <c r="M35" s="20">
        <f>K35-G35</f>
        <v>60.139339181286573</v>
      </c>
      <c r="N35" s="16" t="s">
        <v>147</v>
      </c>
      <c r="O35" s="16" t="s">
        <v>190</v>
      </c>
    </row>
    <row r="36" spans="1:15" x14ac:dyDescent="0.25">
      <c r="A36" s="8">
        <f t="shared" si="0"/>
        <v>34</v>
      </c>
      <c r="B36" s="2">
        <v>64</v>
      </c>
      <c r="C36" s="3" t="s">
        <v>96</v>
      </c>
      <c r="D36" s="4" t="s">
        <v>35</v>
      </c>
      <c r="E36" s="17">
        <v>59.4</v>
      </c>
      <c r="F36" s="28">
        <v>59</v>
      </c>
      <c r="G36" s="18">
        <v>187.71</v>
      </c>
      <c r="H36" s="2" t="s">
        <v>36</v>
      </c>
      <c r="I36" s="2"/>
      <c r="J36" s="8"/>
      <c r="K36" s="19">
        <v>234.21754545454544</v>
      </c>
      <c r="L36" s="20">
        <f t="shared" si="4"/>
        <v>293.61754545454545</v>
      </c>
      <c r="M36" s="20">
        <f>K36-G36</f>
        <v>46.507545454545436</v>
      </c>
      <c r="N36" s="16" t="s">
        <v>149</v>
      </c>
      <c r="O36" s="16" t="s">
        <v>194</v>
      </c>
    </row>
    <row r="37" spans="1:15" x14ac:dyDescent="0.25">
      <c r="A37" s="8">
        <f t="shared" si="0"/>
        <v>35</v>
      </c>
      <c r="B37" s="2">
        <v>84</v>
      </c>
      <c r="C37" s="3" t="s">
        <v>116</v>
      </c>
      <c r="D37" s="4" t="s">
        <v>18</v>
      </c>
      <c r="E37" s="17">
        <v>51.3</v>
      </c>
      <c r="F37" s="28"/>
      <c r="G37" s="18"/>
      <c r="H37" s="2"/>
      <c r="I37" s="2"/>
      <c r="J37" s="8"/>
      <c r="K37" s="19">
        <v>233.78248441926345</v>
      </c>
      <c r="L37" s="20">
        <f t="shared" si="4"/>
        <v>285.08248441926344</v>
      </c>
      <c r="M37" s="20"/>
      <c r="N37" s="16" t="s">
        <v>157</v>
      </c>
      <c r="O37" s="16" t="s">
        <v>211</v>
      </c>
    </row>
    <row r="38" spans="1:15" x14ac:dyDescent="0.25">
      <c r="A38" s="8">
        <f t="shared" si="0"/>
        <v>36</v>
      </c>
      <c r="B38" s="2">
        <v>67</v>
      </c>
      <c r="C38" s="3" t="s">
        <v>99</v>
      </c>
      <c r="D38" s="4" t="s">
        <v>39</v>
      </c>
      <c r="E38" s="17">
        <v>63</v>
      </c>
      <c r="F38" s="28"/>
      <c r="G38" s="18"/>
      <c r="H38" s="2"/>
      <c r="I38" s="2"/>
      <c r="J38" s="8"/>
      <c r="K38" s="19">
        <v>230.02994858611825</v>
      </c>
      <c r="L38" s="20">
        <f t="shared" si="4"/>
        <v>293.02994858611828</v>
      </c>
      <c r="M38" s="20"/>
      <c r="N38" s="16" t="s">
        <v>150</v>
      </c>
      <c r="O38" s="16" t="s">
        <v>197</v>
      </c>
    </row>
    <row r="39" spans="1:15" x14ac:dyDescent="0.25">
      <c r="A39" s="8">
        <f t="shared" si="0"/>
        <v>37</v>
      </c>
      <c r="B39" s="2">
        <v>79</v>
      </c>
      <c r="C39" s="3" t="s">
        <v>111</v>
      </c>
      <c r="D39" s="4" t="s">
        <v>43</v>
      </c>
      <c r="E39" s="17">
        <v>52.2</v>
      </c>
      <c r="F39" s="28"/>
      <c r="G39" s="18"/>
      <c r="H39" s="2"/>
      <c r="I39" s="2"/>
      <c r="J39" s="8"/>
      <c r="K39" s="19">
        <v>229.20936421725239</v>
      </c>
      <c r="L39" s="20">
        <f t="shared" si="4"/>
        <v>281.4093642172524</v>
      </c>
      <c r="M39" s="20"/>
      <c r="N39" s="16" t="s">
        <v>137</v>
      </c>
      <c r="O39" s="16"/>
    </row>
    <row r="40" spans="1:15" x14ac:dyDescent="0.25">
      <c r="A40" s="8">
        <f t="shared" si="0"/>
        <v>38</v>
      </c>
      <c r="B40" s="2">
        <v>58</v>
      </c>
      <c r="C40" s="3" t="s">
        <v>90</v>
      </c>
      <c r="D40" s="4" t="s">
        <v>28</v>
      </c>
      <c r="E40" s="17"/>
      <c r="F40" s="28"/>
      <c r="G40" s="18"/>
      <c r="H40" s="2"/>
      <c r="I40" s="2" t="s">
        <v>25</v>
      </c>
      <c r="J40" s="8"/>
      <c r="K40" s="19">
        <v>227.85790076335877</v>
      </c>
      <c r="L40" s="20"/>
      <c r="M40" s="20"/>
      <c r="N40" s="16" t="s">
        <v>146</v>
      </c>
      <c r="O40" s="16" t="s">
        <v>189</v>
      </c>
    </row>
    <row r="41" spans="1:15" x14ac:dyDescent="0.25">
      <c r="A41" s="8">
        <f t="shared" si="0"/>
        <v>39</v>
      </c>
      <c r="B41" s="2">
        <v>60</v>
      </c>
      <c r="C41" s="3" t="s">
        <v>92</v>
      </c>
      <c r="D41" s="4" t="s">
        <v>31</v>
      </c>
      <c r="E41" s="17">
        <v>85.5</v>
      </c>
      <c r="F41" s="28"/>
      <c r="G41" s="18"/>
      <c r="H41" s="2"/>
      <c r="I41" s="2"/>
      <c r="J41" s="8"/>
      <c r="K41" s="19">
        <v>221.62862222222222</v>
      </c>
      <c r="L41" s="20">
        <f>K41+E41</f>
        <v>307.12862222222225</v>
      </c>
      <c r="M41" s="20"/>
      <c r="N41" s="16" t="s">
        <v>148</v>
      </c>
      <c r="O41" s="16" t="s">
        <v>191</v>
      </c>
    </row>
    <row r="42" spans="1:15" x14ac:dyDescent="0.25">
      <c r="A42" s="8">
        <f t="shared" si="0"/>
        <v>40</v>
      </c>
      <c r="B42" s="2">
        <v>55</v>
      </c>
      <c r="C42" s="3" t="s">
        <v>87</v>
      </c>
      <c r="D42" s="4" t="s">
        <v>24</v>
      </c>
      <c r="E42" s="17">
        <v>108</v>
      </c>
      <c r="F42" s="28"/>
      <c r="G42" s="18"/>
      <c r="H42" s="2"/>
      <c r="I42" s="2" t="s">
        <v>25</v>
      </c>
      <c r="J42" s="8" t="s">
        <v>12</v>
      </c>
      <c r="K42" s="19">
        <v>216.53743612334804</v>
      </c>
      <c r="L42" s="20">
        <f>K42+E42</f>
        <v>324.53743612334802</v>
      </c>
      <c r="M42" s="20"/>
      <c r="N42" s="16" t="s">
        <v>144</v>
      </c>
      <c r="O42" s="16" t="s">
        <v>187</v>
      </c>
    </row>
    <row r="43" spans="1:15" x14ac:dyDescent="0.25">
      <c r="A43" s="8">
        <f t="shared" si="0"/>
        <v>41</v>
      </c>
      <c r="B43" s="2">
        <v>47</v>
      </c>
      <c r="C43" s="3" t="s">
        <v>79</v>
      </c>
      <c r="D43" s="4" t="s">
        <v>18</v>
      </c>
      <c r="E43" s="17"/>
      <c r="F43" s="28"/>
      <c r="G43" s="18"/>
      <c r="H43" s="2"/>
      <c r="I43" s="2"/>
      <c r="J43" s="8"/>
      <c r="K43" s="19">
        <v>214.19876190476188</v>
      </c>
      <c r="L43" s="20"/>
      <c r="M43" s="20"/>
      <c r="N43" s="16" t="s">
        <v>140</v>
      </c>
      <c r="O43" s="16" t="s">
        <v>183</v>
      </c>
    </row>
    <row r="44" spans="1:15" x14ac:dyDescent="0.25">
      <c r="A44" s="8">
        <f t="shared" si="0"/>
        <v>42</v>
      </c>
      <c r="B44" s="2">
        <v>54</v>
      </c>
      <c r="C44" s="3" t="s">
        <v>86</v>
      </c>
      <c r="D44" s="4" t="s">
        <v>23</v>
      </c>
      <c r="E44" s="17">
        <v>109.8</v>
      </c>
      <c r="F44" s="28"/>
      <c r="G44" s="18"/>
      <c r="H44" s="2"/>
      <c r="I44" s="2" t="s">
        <v>12</v>
      </c>
      <c r="J44" s="8"/>
      <c r="K44" s="19">
        <v>205.92300000000006</v>
      </c>
      <c r="L44" s="20">
        <f>K44+E44</f>
        <v>315.72300000000007</v>
      </c>
      <c r="M44" s="20"/>
      <c r="N44" s="16" t="s">
        <v>137</v>
      </c>
      <c r="O44" s="16"/>
    </row>
    <row r="45" spans="1:15" x14ac:dyDescent="0.25">
      <c r="A45" s="8">
        <f t="shared" si="0"/>
        <v>43</v>
      </c>
      <c r="B45" s="2">
        <v>88</v>
      </c>
      <c r="C45" s="3" t="s">
        <v>120</v>
      </c>
      <c r="D45" s="4" t="s">
        <v>27</v>
      </c>
      <c r="E45" s="17">
        <v>43.2</v>
      </c>
      <c r="F45" s="28"/>
      <c r="G45" s="18"/>
      <c r="H45" s="2"/>
      <c r="I45" s="2"/>
      <c r="J45" s="8"/>
      <c r="K45" s="19">
        <v>205.68</v>
      </c>
      <c r="L45" s="21">
        <f>K45+E45</f>
        <v>248.88</v>
      </c>
      <c r="M45" s="21"/>
      <c r="N45" s="16" t="s">
        <v>160</v>
      </c>
      <c r="O45" s="16" t="s">
        <v>214</v>
      </c>
    </row>
    <row r="46" spans="1:15" x14ac:dyDescent="0.25">
      <c r="A46" s="8">
        <f t="shared" si="0"/>
        <v>44</v>
      </c>
      <c r="B46" s="2">
        <v>44</v>
      </c>
      <c r="C46" s="3" t="s">
        <v>76</v>
      </c>
      <c r="D46" s="4" t="s">
        <v>15</v>
      </c>
      <c r="E46" s="17"/>
      <c r="F46" s="28"/>
      <c r="G46" s="18"/>
      <c r="H46" s="2"/>
      <c r="I46" s="2" t="s">
        <v>12</v>
      </c>
      <c r="J46" s="8" t="s">
        <v>12</v>
      </c>
      <c r="K46" s="19">
        <v>205.65173913043478</v>
      </c>
      <c r="L46" s="20"/>
      <c r="M46" s="20"/>
      <c r="N46" s="16" t="s">
        <v>138</v>
      </c>
      <c r="O46" s="16" t="s">
        <v>181</v>
      </c>
    </row>
    <row r="47" spans="1:15" x14ac:dyDescent="0.25">
      <c r="A47" s="8">
        <f t="shared" si="0"/>
        <v>45</v>
      </c>
      <c r="B47" s="2">
        <v>69</v>
      </c>
      <c r="C47" s="3" t="s">
        <v>101</v>
      </c>
      <c r="D47" s="4" t="s">
        <v>40</v>
      </c>
      <c r="E47" s="17">
        <v>84.6</v>
      </c>
      <c r="F47" s="28">
        <v>55</v>
      </c>
      <c r="G47" s="18">
        <v>193.36</v>
      </c>
      <c r="H47" s="2" t="s">
        <v>41</v>
      </c>
      <c r="I47" s="2"/>
      <c r="J47" s="8"/>
      <c r="K47" s="19">
        <v>203.58618313953491</v>
      </c>
      <c r="L47" s="20">
        <f t="shared" ref="L47:L52" si="5">K47+E47</f>
        <v>288.18618313953493</v>
      </c>
      <c r="M47" s="20">
        <f>K47-G47</f>
        <v>10.226183139534896</v>
      </c>
      <c r="N47" s="16" t="s">
        <v>137</v>
      </c>
      <c r="O47" s="16"/>
    </row>
    <row r="48" spans="1:15" x14ac:dyDescent="0.25">
      <c r="A48" s="8">
        <f t="shared" si="0"/>
        <v>46</v>
      </c>
      <c r="B48" s="2">
        <v>48</v>
      </c>
      <c r="C48" s="3" t="s">
        <v>80</v>
      </c>
      <c r="D48" s="4" t="s">
        <v>19</v>
      </c>
      <c r="E48" s="17">
        <v>107.1</v>
      </c>
      <c r="F48" s="28">
        <v>71</v>
      </c>
      <c r="G48" s="18">
        <v>164.36</v>
      </c>
      <c r="H48" s="2" t="s">
        <v>8</v>
      </c>
      <c r="I48" s="2"/>
      <c r="J48" s="8"/>
      <c r="K48" s="19">
        <v>198.41182463928973</v>
      </c>
      <c r="L48" s="20">
        <f t="shared" si="5"/>
        <v>305.51182463928973</v>
      </c>
      <c r="M48" s="20">
        <f>K48-G48</f>
        <v>34.05182463928972</v>
      </c>
      <c r="N48" s="16" t="s">
        <v>141</v>
      </c>
      <c r="O48" s="16" t="s">
        <v>184</v>
      </c>
    </row>
    <row r="49" spans="1:15" x14ac:dyDescent="0.25">
      <c r="A49" s="8">
        <f t="shared" si="0"/>
        <v>47</v>
      </c>
      <c r="B49" s="2">
        <v>51</v>
      </c>
      <c r="C49" s="3" t="s">
        <v>83</v>
      </c>
      <c r="D49" s="4" t="s">
        <v>9</v>
      </c>
      <c r="E49" s="17">
        <v>108</v>
      </c>
      <c r="F49" s="28"/>
      <c r="G49" s="18"/>
      <c r="H49" s="2"/>
      <c r="I49" s="2"/>
      <c r="J49" s="8"/>
      <c r="K49" s="19">
        <v>196.4132091836735</v>
      </c>
      <c r="L49" s="20">
        <f t="shared" si="5"/>
        <v>304.41320918367353</v>
      </c>
      <c r="M49" s="20"/>
      <c r="N49" s="16" t="s">
        <v>137</v>
      </c>
      <c r="O49" s="16"/>
    </row>
    <row r="50" spans="1:15" x14ac:dyDescent="0.25">
      <c r="A50" s="8">
        <f t="shared" si="0"/>
        <v>48</v>
      </c>
      <c r="B50" s="2">
        <v>56</v>
      </c>
      <c r="C50" s="3" t="s">
        <v>88</v>
      </c>
      <c r="D50" s="4" t="s">
        <v>26</v>
      </c>
      <c r="E50" s="17">
        <v>108</v>
      </c>
      <c r="F50" s="28"/>
      <c r="G50" s="18"/>
      <c r="H50" s="2"/>
      <c r="I50" s="2"/>
      <c r="J50" s="8"/>
      <c r="K50" s="19">
        <v>184.66348878923773</v>
      </c>
      <c r="L50" s="20">
        <f t="shared" si="5"/>
        <v>292.6634887892377</v>
      </c>
      <c r="M50" s="20"/>
      <c r="N50" s="16" t="s">
        <v>137</v>
      </c>
      <c r="O50" s="16"/>
    </row>
    <row r="51" spans="1:15" x14ac:dyDescent="0.25">
      <c r="A51" s="8">
        <f t="shared" si="0"/>
        <v>49</v>
      </c>
      <c r="B51" s="2">
        <v>43</v>
      </c>
      <c r="C51" s="3" t="s">
        <v>75</v>
      </c>
      <c r="D51" s="4" t="s">
        <v>13</v>
      </c>
      <c r="E51" s="17">
        <v>117</v>
      </c>
      <c r="F51" s="28">
        <v>70</v>
      </c>
      <c r="G51" s="18">
        <v>166.79</v>
      </c>
      <c r="H51" s="2" t="s">
        <v>14</v>
      </c>
      <c r="I51" s="2"/>
      <c r="J51" s="8"/>
      <c r="K51" s="19">
        <v>175.49808695652175</v>
      </c>
      <c r="L51" s="20">
        <f t="shared" si="5"/>
        <v>292.49808695652177</v>
      </c>
      <c r="M51" s="20">
        <f>K51-G51</f>
        <v>8.708086956521754</v>
      </c>
      <c r="N51" s="16" t="s">
        <v>137</v>
      </c>
      <c r="O51" s="16"/>
    </row>
    <row r="52" spans="1:15" x14ac:dyDescent="0.25">
      <c r="A52" s="8">
        <f t="shared" si="0"/>
        <v>50</v>
      </c>
      <c r="B52" s="2">
        <v>42</v>
      </c>
      <c r="C52" s="3" t="s">
        <v>74</v>
      </c>
      <c r="D52" s="4" t="s">
        <v>10</v>
      </c>
      <c r="E52" s="17">
        <v>118.8</v>
      </c>
      <c r="F52" s="28">
        <v>70</v>
      </c>
      <c r="G52" s="18">
        <v>155.22</v>
      </c>
      <c r="H52" s="2" t="s">
        <v>11</v>
      </c>
      <c r="I52" s="2" t="s">
        <v>12</v>
      </c>
      <c r="J52" s="8"/>
      <c r="K52" s="19">
        <v>172.36875056179778</v>
      </c>
      <c r="L52" s="20">
        <f t="shared" si="5"/>
        <v>291.16875056179776</v>
      </c>
      <c r="M52" s="20">
        <f>K52-G52</f>
        <v>17.148750561797783</v>
      </c>
      <c r="N52" s="16" t="s">
        <v>137</v>
      </c>
      <c r="O52" s="16"/>
    </row>
    <row r="53" spans="1:15" x14ac:dyDescent="0.25">
      <c r="A53" s="6"/>
      <c r="B53" s="2">
        <v>61</v>
      </c>
      <c r="C53" s="3" t="s">
        <v>93</v>
      </c>
      <c r="D53" s="4" t="s">
        <v>32</v>
      </c>
      <c r="E53" s="17">
        <v>58.5</v>
      </c>
      <c r="F53" s="28">
        <v>58</v>
      </c>
      <c r="G53" s="18">
        <v>189.19</v>
      </c>
      <c r="H53" s="2" t="s">
        <v>33</v>
      </c>
      <c r="I53" s="2"/>
      <c r="J53" s="8"/>
      <c r="K53" s="19" t="s">
        <v>224</v>
      </c>
      <c r="L53" s="20"/>
      <c r="M53" s="20"/>
      <c r="N53" s="16" t="s">
        <v>166</v>
      </c>
      <c r="O53" s="16" t="s">
        <v>192</v>
      </c>
    </row>
    <row r="54" spans="1:15" x14ac:dyDescent="0.25">
      <c r="A54" s="6"/>
      <c r="B54" s="2">
        <v>85</v>
      </c>
      <c r="C54" s="3" t="s">
        <v>117</v>
      </c>
      <c r="D54" s="4" t="s">
        <v>51</v>
      </c>
      <c r="E54" s="17">
        <v>18.899999999999999</v>
      </c>
      <c r="F54" s="28"/>
      <c r="G54" s="18"/>
      <c r="H54" s="2"/>
      <c r="I54" s="2"/>
      <c r="J54" s="8"/>
      <c r="K54" s="19" t="s">
        <v>224</v>
      </c>
      <c r="L54" s="20"/>
      <c r="M54" s="20"/>
      <c r="N54" s="16" t="s">
        <v>158</v>
      </c>
      <c r="O54" s="16" t="s">
        <v>212</v>
      </c>
    </row>
    <row r="55" spans="1:15" x14ac:dyDescent="0.25">
      <c r="A55" s="6"/>
      <c r="B55" s="2">
        <v>90</v>
      </c>
      <c r="C55" s="3" t="s">
        <v>122</v>
      </c>
      <c r="D55" s="4" t="s">
        <v>57</v>
      </c>
      <c r="E55" s="17">
        <v>18</v>
      </c>
      <c r="F55" s="28"/>
      <c r="G55" s="18"/>
      <c r="H55" s="2"/>
      <c r="I55" s="2"/>
      <c r="J55" s="8"/>
      <c r="K55" s="19" t="s">
        <v>224</v>
      </c>
      <c r="L55" s="20"/>
      <c r="M55" s="20"/>
      <c r="N55" s="16" t="s">
        <v>161</v>
      </c>
      <c r="O55" s="16" t="s">
        <v>215</v>
      </c>
    </row>
    <row r="56" spans="1:15" x14ac:dyDescent="0.25">
      <c r="A56" s="6"/>
      <c r="B56" s="2">
        <v>52</v>
      </c>
      <c r="C56" s="3" t="s">
        <v>84</v>
      </c>
      <c r="D56" s="4" t="s">
        <v>22</v>
      </c>
      <c r="E56" s="17">
        <v>70.2</v>
      </c>
      <c r="F56" s="28">
        <v>48</v>
      </c>
      <c r="G56" s="18">
        <v>202.08</v>
      </c>
      <c r="H56" s="2" t="s">
        <v>11</v>
      </c>
      <c r="I56" s="2" t="s">
        <v>12</v>
      </c>
      <c r="J56" s="8"/>
      <c r="K56" s="19" t="s">
        <v>225</v>
      </c>
      <c r="L56" s="20"/>
      <c r="M56" s="20"/>
      <c r="N56" s="16"/>
      <c r="O56" s="16"/>
    </row>
    <row r="57" spans="1:15" x14ac:dyDescent="0.25">
      <c r="A57" s="6"/>
      <c r="B57" s="2">
        <v>76</v>
      </c>
      <c r="C57" s="3" t="s">
        <v>108</v>
      </c>
      <c r="D57" s="4" t="s">
        <v>17</v>
      </c>
      <c r="E57" s="17">
        <v>33.299999999999997</v>
      </c>
      <c r="F57" s="28">
        <v>50</v>
      </c>
      <c r="G57" s="18">
        <v>199.66</v>
      </c>
      <c r="H57" s="2" t="s">
        <v>11</v>
      </c>
      <c r="I57" s="2" t="s">
        <v>12</v>
      </c>
      <c r="J57" s="8"/>
      <c r="K57" s="19" t="s">
        <v>225</v>
      </c>
      <c r="L57" s="20"/>
      <c r="M57" s="20"/>
      <c r="N57" s="16"/>
      <c r="O57" s="16"/>
    </row>
    <row r="58" spans="1:15" x14ac:dyDescent="0.25">
      <c r="A58" s="6"/>
      <c r="B58" s="2">
        <v>40</v>
      </c>
      <c r="C58" s="3" t="s">
        <v>72</v>
      </c>
      <c r="D58" s="4" t="s">
        <v>7</v>
      </c>
      <c r="E58" s="17">
        <v>127.8</v>
      </c>
      <c r="F58" s="28">
        <v>83</v>
      </c>
      <c r="G58" s="18">
        <v>125.57</v>
      </c>
      <c r="H58" s="2" t="s">
        <v>8</v>
      </c>
      <c r="I58" s="2"/>
      <c r="J58" s="8"/>
      <c r="K58" s="19" t="s">
        <v>225</v>
      </c>
      <c r="L58" s="8"/>
      <c r="M58" s="8"/>
      <c r="N58" s="16"/>
      <c r="O58" s="16"/>
    </row>
    <row r="59" spans="1:15" x14ac:dyDescent="0.25">
      <c r="A59" s="6"/>
      <c r="B59" s="2">
        <v>41</v>
      </c>
      <c r="C59" s="3" t="s">
        <v>73</v>
      </c>
      <c r="D59" s="4" t="s">
        <v>9</v>
      </c>
      <c r="E59" s="17">
        <v>121.5</v>
      </c>
      <c r="F59" s="28"/>
      <c r="G59" s="18"/>
      <c r="H59" s="2"/>
      <c r="I59" s="2"/>
      <c r="J59" s="8"/>
      <c r="K59" s="19" t="s">
        <v>225</v>
      </c>
      <c r="L59" s="8"/>
      <c r="M59" s="8"/>
      <c r="N59" s="16"/>
      <c r="O59" s="16"/>
    </row>
    <row r="60" spans="1:15" x14ac:dyDescent="0.25">
      <c r="A60" s="6"/>
      <c r="B60" s="2">
        <v>45</v>
      </c>
      <c r="C60" s="3" t="s">
        <v>77</v>
      </c>
      <c r="D60" s="4" t="s">
        <v>16</v>
      </c>
      <c r="E60" s="17"/>
      <c r="F60" s="28"/>
      <c r="G60" s="18"/>
      <c r="H60" s="2"/>
      <c r="I60" s="2" t="s">
        <v>12</v>
      </c>
      <c r="J60" s="8" t="s">
        <v>12</v>
      </c>
      <c r="K60" s="19" t="s">
        <v>225</v>
      </c>
      <c r="L60" s="20"/>
      <c r="M60" s="20"/>
      <c r="N60" s="16"/>
      <c r="O60" s="16"/>
    </row>
    <row r="61" spans="1:15" x14ac:dyDescent="0.25">
      <c r="A61" s="6"/>
      <c r="B61" s="2">
        <v>50</v>
      </c>
      <c r="C61" s="3" t="s">
        <v>82</v>
      </c>
      <c r="D61" s="4" t="s">
        <v>21</v>
      </c>
      <c r="E61" s="17"/>
      <c r="F61" s="28"/>
      <c r="G61" s="18"/>
      <c r="H61" s="2"/>
      <c r="I61" s="2"/>
      <c r="J61" s="8"/>
      <c r="K61" s="19" t="s">
        <v>225</v>
      </c>
      <c r="L61" s="20"/>
      <c r="M61" s="20"/>
      <c r="N61" s="16"/>
      <c r="O61" s="16"/>
    </row>
    <row r="62" spans="1:15" x14ac:dyDescent="0.25">
      <c r="A62" s="6"/>
      <c r="B62" s="2">
        <v>62</v>
      </c>
      <c r="C62" s="3" t="s">
        <v>94</v>
      </c>
      <c r="D62" s="4" t="s">
        <v>18</v>
      </c>
      <c r="E62" s="17">
        <v>68.400000000000006</v>
      </c>
      <c r="F62" s="28"/>
      <c r="G62" s="18"/>
      <c r="H62" s="2"/>
      <c r="I62" s="2"/>
      <c r="J62" s="8"/>
      <c r="K62" s="19" t="s">
        <v>225</v>
      </c>
      <c r="L62" s="20"/>
      <c r="M62" s="20"/>
      <c r="N62" s="16"/>
      <c r="O62" s="16"/>
    </row>
    <row r="63" spans="1:15" x14ac:dyDescent="0.25">
      <c r="A63" s="6"/>
      <c r="B63" s="2">
        <v>87</v>
      </c>
      <c r="C63" s="3" t="s">
        <v>119</v>
      </c>
      <c r="D63" s="4" t="s">
        <v>54</v>
      </c>
      <c r="E63" s="17">
        <v>36</v>
      </c>
      <c r="F63" s="28"/>
      <c r="G63" s="18"/>
      <c r="H63" s="2"/>
      <c r="I63" s="2"/>
      <c r="J63" s="8"/>
      <c r="K63" s="19" t="s">
        <v>225</v>
      </c>
      <c r="L63" s="20"/>
      <c r="M63" s="20"/>
      <c r="N63" s="16"/>
      <c r="O63" s="16"/>
    </row>
  </sheetData>
  <sortState ref="A3:O52">
    <sortCondition descending="1" ref="K3:K63"/>
  </sortState>
  <mergeCells count="1">
    <mergeCell ref="I1:J1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cp:lastPrinted>2016-09-02T16:08:33Z</cp:lastPrinted>
  <dcterms:created xsi:type="dcterms:W3CDTF">2016-08-27T10:58:35Z</dcterms:created>
  <dcterms:modified xsi:type="dcterms:W3CDTF">2016-09-02T16:19:39Z</dcterms:modified>
</cp:coreProperties>
</file>